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N:\LISTAS DE ESPERA\30 SEPTIEMBRE 2024\"/>
    </mc:Choice>
  </mc:AlternateContent>
  <xr:revisionPtr revIDLastSave="0" documentId="8_{936ABAE7-905C-429C-B0FA-1F1070AE5D85}" xr6:coauthVersionLast="47" xr6:coauthVersionMax="47" xr10:uidLastSave="{00000000-0000-0000-0000-000000000000}"/>
  <bookViews>
    <workbookView xWindow="-120" yWindow="-120" windowWidth="29040" windowHeight="15720" xr2:uid="{5F48BBE5-C7CD-47D2-A94D-39438477C72B}"/>
  </bookViews>
  <sheets>
    <sheet name="AÑO 2024"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3" i="3" l="1"/>
  <c r="R22" i="3"/>
  <c r="Q20" i="3"/>
  <c r="P20" i="3"/>
  <c r="O20" i="3"/>
  <c r="N20" i="3"/>
  <c r="M20" i="3"/>
  <c r="L20" i="3"/>
  <c r="K20" i="3"/>
  <c r="J20" i="3"/>
  <c r="I20" i="3"/>
  <c r="H20" i="3"/>
  <c r="G20" i="3"/>
  <c r="F20" i="3"/>
  <c r="E20" i="3"/>
  <c r="D20" i="3"/>
  <c r="R21" i="3"/>
  <c r="R10" i="3"/>
  <c r="R8" i="3"/>
  <c r="R20" i="3" l="1"/>
  <c r="R9" i="3"/>
  <c r="Q7" i="3" l="1"/>
  <c r="P7" i="3"/>
  <c r="O7" i="3"/>
  <c r="N7" i="3"/>
  <c r="M7" i="3"/>
  <c r="L7" i="3"/>
  <c r="K7" i="3"/>
  <c r="J7" i="3"/>
  <c r="I7" i="3"/>
  <c r="H7" i="3"/>
  <c r="G7" i="3"/>
  <c r="F7" i="3"/>
  <c r="E7" i="3"/>
  <c r="D7" i="3"/>
  <c r="R7" i="3" l="1"/>
</calcChain>
</file>

<file path=xl/sharedStrings.xml><?xml version="1.0" encoding="utf-8"?>
<sst xmlns="http://schemas.openxmlformats.org/spreadsheetml/2006/main" count="80" uniqueCount="47">
  <si>
    <t xml:space="preserve">LISTA DE ESPERA QUIRÚRGICA TOTAL POR HOSPITALES </t>
  </si>
  <si>
    <t>30 de SEPTIEMBRE de 2024</t>
  </si>
  <si>
    <t>A 30/09/2019</t>
  </si>
  <si>
    <t>En la programación quirúrgica de los pacientes de la lista de espera, además del criterio de antiguedad en la misma, se valora  la prioridad clínica de la indicación quirúrgica. También se tiene en cuenta la disponibilidad de quirófanos y profesionales, con el fin de lograr un mayor rendimiento de los recursos disponibles.</t>
  </si>
  <si>
    <t>CA Avila</t>
  </si>
  <si>
    <t>CAU Burgos</t>
  </si>
  <si>
    <t>H. Santiago Apostol</t>
  </si>
  <si>
    <t>H.Santos Reyes</t>
  </si>
  <si>
    <t>H. Bierzo</t>
  </si>
  <si>
    <t>CAU León</t>
  </si>
  <si>
    <t>CAU Palencia</t>
  </si>
  <si>
    <t>CAU Salamanca</t>
  </si>
  <si>
    <t>CA Segovia</t>
  </si>
  <si>
    <t>CA Soria</t>
  </si>
  <si>
    <t>H. Universitario Rio Hortega</t>
  </si>
  <si>
    <t>H. Medina del Campo</t>
  </si>
  <si>
    <t>H. Clínico Universitario de Valladolid</t>
  </si>
  <si>
    <t>CA Zamora</t>
  </si>
  <si>
    <t>TOTAL C Y L</t>
  </si>
  <si>
    <t>NUMERO DE PACIENTES PENDIENTES DE INTERVENCION QUIRURGICA (IQ)</t>
  </si>
  <si>
    <r>
      <rPr>
        <b/>
        <sz val="10"/>
        <rFont val="Calibri"/>
        <family val="2"/>
        <scheme val="minor"/>
      </rPr>
      <t>Numero de pacientes en espera estructural</t>
    </r>
  </si>
  <si>
    <r>
      <rPr>
        <b/>
        <sz val="10"/>
        <rFont val="Calibri"/>
        <family val="2"/>
        <scheme val="minor"/>
      </rPr>
      <t>Numero de pacientes transitoriamente no programables</t>
    </r>
  </si>
  <si>
    <r>
      <rPr>
        <b/>
        <sz val="10"/>
        <rFont val="Calibri"/>
        <family val="2"/>
        <scheme val="minor"/>
      </rPr>
      <t>Numero de pacientes en espera tras rechazo de centro alternativo</t>
    </r>
  </si>
  <si>
    <t>-</t>
  </si>
  <si>
    <r>
      <rPr>
        <b/>
        <sz val="10"/>
        <color rgb="FFFFFFFF"/>
        <rFont val="Calibri"/>
        <family val="2"/>
        <scheme val="minor"/>
      </rPr>
      <t>DEMORA MEDIA</t>
    </r>
  </si>
  <si>
    <t>Tiempo medio de espera de los pacientes en espera estructural</t>
  </si>
  <si>
    <t>Tiempo medio de espera de los pacientes en espera tras rechazo de centro alternativo</t>
  </si>
  <si>
    <t>LISTA DE ESPERA QUIRÚRGICA TOTAL POR ESPECIALIDADES</t>
  </si>
  <si>
    <t>ANGIOLOGÍA Y CIRUGÍA VASCULAR</t>
  </si>
  <si>
    <t>CIRUGÍA CARDIACA</t>
  </si>
  <si>
    <t>CIRUGÍA GENERAL Y DIGESTIVO</t>
  </si>
  <si>
    <t>CIRUGIA MAXILOFACIAL</t>
  </si>
  <si>
    <t>CIRUGÍA PEDIÁTRICA</t>
  </si>
  <si>
    <t>CIRUGÍA PLÁSTICA</t>
  </si>
  <si>
    <t>CIRUGÍA TORÁCICA</t>
  </si>
  <si>
    <t>DERMATOLOGÍA</t>
  </si>
  <si>
    <t>GINECOLOGÍA</t>
  </si>
  <si>
    <t>NEUROCIRUGÍA</t>
  </si>
  <si>
    <t>OFTALMOLOGÍA</t>
  </si>
  <si>
    <t>OTORRINOLARINGOLOGÍA</t>
  </si>
  <si>
    <t>TRAUMATOLOGÍA</t>
  </si>
  <si>
    <t>UROLOGÍA</t>
  </si>
  <si>
    <t xml:space="preserve">Definiciones RD 605/2003, de 23 de mayo, por el que se establecen medidas para el tratamiento homogéneo de la información sobre listas de espera en el Sistema Nacional de Salud,
</t>
  </si>
  <si>
    <r>
      <rPr>
        <b/>
        <u/>
        <sz val="10"/>
        <color theme="1"/>
        <rFont val="Calibri"/>
        <family val="2"/>
        <scheme val="minor"/>
      </rPr>
      <t>Pacientes en espera estructural</t>
    </r>
    <r>
      <rPr>
        <sz val="10"/>
        <color theme="1"/>
        <rFont val="Calibri"/>
        <family val="2"/>
        <scheme val="minor"/>
      </rPr>
      <t>: son aquellos pacientes que, en un momento dado, se encuentran en situación de ser intervenidos quirúrgicamente y cuya espera es atribuible a la organización y recursos disponibles.</t>
    </r>
  </si>
  <si>
    <r>
      <rPr>
        <b/>
        <u/>
        <sz val="10"/>
        <color theme="1"/>
        <rFont val="Calibri"/>
        <family val="2"/>
        <scheme val="minor"/>
      </rPr>
      <t>Pacientes transitoriamente no programables:</t>
    </r>
    <r>
      <rPr>
        <sz val="10"/>
        <color theme="1"/>
        <rFont val="Calibri"/>
        <family val="2"/>
        <scheme val="minor"/>
      </rPr>
      <t xml:space="preserve"> son aquellos pacientes pendientes de una intervención quirúrgica, cuya programación no es posible en un momento dado por alguno de los siguientes motivos: 1.º Pacientes en espera médica por motivos clínicos que contraindican o no aconsejan temporalmente la intervención. 2.º Pacientes en espera, por solicitud de aplazamiento de la intervención (motivos personales/laborales).</t>
    </r>
  </si>
  <si>
    <r>
      <rPr>
        <b/>
        <u/>
        <sz val="10"/>
        <color theme="1"/>
        <rFont val="Calibri"/>
        <family val="2"/>
        <scheme val="minor"/>
      </rPr>
      <t>Pacientes en espera tras rechazo a la propuesta de intervención en un centro alternativo</t>
    </r>
    <r>
      <rPr>
        <sz val="10"/>
        <color theme="1"/>
        <rFont val="Calibri"/>
        <family val="2"/>
        <scheme val="minor"/>
      </rPr>
      <t>: son aquellos pacientes pendientes de una intervención quirúrgica, cuya espera es motivada por la libre elección del ciudadano.</t>
    </r>
  </si>
  <si>
    <r>
      <rPr>
        <b/>
        <u/>
        <sz val="10"/>
        <color theme="1"/>
        <rFont val="Calibri"/>
        <family val="2"/>
        <scheme val="minor"/>
      </rPr>
      <t>Demora</t>
    </r>
    <r>
      <rPr>
        <b/>
        <sz val="10"/>
        <color theme="1"/>
        <rFont val="Calibri"/>
        <family val="2"/>
        <scheme val="minor"/>
      </rPr>
      <t xml:space="preserve">: </t>
    </r>
    <r>
      <rPr>
        <i/>
        <sz val="10"/>
        <color theme="1"/>
        <rFont val="Calibri"/>
        <family val="2"/>
        <scheme val="minor"/>
      </rPr>
      <t xml:space="preserve">Tiempo promedio, expresado en días, que llevan esperando los pacientes pendientes de intervención  quirúrgica. </t>
    </r>
    <r>
      <rPr>
        <sz val="10"/>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</si>
</sst>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0"/>
      <color indexed="9"/>
      <name val="Arial"/>
      <family val="2"/>
    </font>
    <font>
      <sz val="10"/>
      <name val="Calibri"/>
      <family val="2"/>
      <scheme val="minor"/>
    </font>
    <font>
      <b/>
      <sz val="10"/>
      <name val="Calibri"/>
      <family val="2"/>
      <scheme val="minor"/>
    </font>
    <font>
      <b/>
      <sz val="10"/>
      <color rgb="FFFFFFFF"/>
      <name val="Calibri"/>
      <family val="2"/>
      <scheme val="minor"/>
    </font>
    <font>
      <b/>
      <u/>
      <sz val="10"/>
      <color theme="1"/>
      <name val="Calibri"/>
      <family val="2"/>
      <scheme val="minor"/>
    </font>
    <font>
      <b/>
      <i/>
      <sz val="10"/>
      <color theme="1"/>
      <name val="Calibri"/>
      <family val="2"/>
      <scheme val="minor"/>
    </font>
    <font>
      <b/>
      <sz val="12"/>
      <color theme="1"/>
      <name val="Calibri"/>
      <family val="2"/>
      <scheme val="minor"/>
    </font>
    <font>
      <b/>
      <sz val="12"/>
      <name val="Arial"/>
      <family val="2"/>
    </font>
    <font>
      <b/>
      <sz val="12"/>
      <color indexed="9"/>
      <name val="Arial"/>
      <family val="2"/>
    </font>
    <font>
      <b/>
      <sz val="8"/>
      <color indexed="9"/>
      <name val="Calibri"/>
      <family val="2"/>
      <scheme val="minor"/>
    </font>
    <font>
      <b/>
      <sz val="10"/>
      <color indexed="9"/>
      <name val="Calibri"/>
      <family val="2"/>
      <scheme val="minor"/>
    </font>
    <font>
      <sz val="11"/>
      <color theme="1"/>
      <name val="Calibri"/>
      <family val="2"/>
      <scheme val="minor"/>
    </font>
  </fonts>
  <fills count="8">
    <fill>
      <patternFill patternType="none"/>
    </fill>
    <fill>
      <patternFill patternType="gray125"/>
    </fill>
    <fill>
      <patternFill patternType="solid">
        <fgColor indexed="21"/>
        <bgColor indexed="38"/>
      </patternFill>
    </fill>
    <fill>
      <patternFill patternType="solid">
        <fgColor indexed="27"/>
        <bgColor indexed="41"/>
      </patternFill>
    </fill>
    <fill>
      <patternFill patternType="solid">
        <fgColor rgb="FF000000"/>
      </patternFill>
    </fill>
    <fill>
      <patternFill patternType="solid">
        <fgColor rgb="FF7F7F7F"/>
      </patternFill>
    </fill>
    <fill>
      <patternFill patternType="solid">
        <fgColor theme="6" tint="0.59999389629810485"/>
        <bgColor indexed="64"/>
      </patternFill>
    </fill>
    <fill>
      <patternFill patternType="solid">
        <fgColor theme="9" tint="0.79998168889431442"/>
        <bgColor indexed="38"/>
      </patternFill>
    </fill>
  </fills>
  <borders count="17">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style="thin">
        <color rgb="FFFFFFFF"/>
      </right>
      <top/>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indexed="64"/>
      </left>
      <right style="thin">
        <color auto="1"/>
      </right>
      <top style="thin">
        <color indexed="9"/>
      </top>
      <bottom style="thin">
        <color indexed="9"/>
      </bottom>
      <diagonal/>
    </border>
    <border>
      <left style="thin">
        <color indexed="64"/>
      </left>
      <right style="thin">
        <color auto="1"/>
      </right>
      <top style="thin">
        <color indexed="9"/>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9"/>
      </bottom>
      <diagonal/>
    </border>
    <border>
      <left style="thin">
        <color indexed="64"/>
      </left>
      <right/>
      <top/>
      <bottom/>
      <diagonal/>
    </border>
  </borders>
  <cellStyleXfs count="2">
    <xf numFmtId="0" fontId="0" fillId="0" borderId="0"/>
    <xf numFmtId="9" fontId="16" fillId="0" borderId="0" applyFont="0" applyFill="0" applyBorder="0" applyAlignment="0" applyProtection="0"/>
  </cellStyleXfs>
  <cellXfs count="54">
    <xf numFmtId="0" fontId="0" fillId="0" borderId="0" xfId="0"/>
    <xf numFmtId="0" fontId="1" fillId="0" borderId="0" xfId="0" applyFont="1"/>
    <xf numFmtId="0" fontId="2" fillId="4" borderId="0" xfId="0" applyFont="1" applyFill="1" applyAlignment="1">
      <alignment vertical="center" wrapText="1"/>
    </xf>
    <xf numFmtId="0" fontId="2" fillId="6" borderId="3" xfId="0" applyFont="1" applyFill="1" applyBorder="1" applyAlignment="1">
      <alignment vertical="center" wrapText="1"/>
    </xf>
    <xf numFmtId="0" fontId="2" fillId="0" borderId="0" xfId="0" applyFont="1" applyAlignment="1">
      <alignment horizontal="left" vertical="top"/>
    </xf>
    <xf numFmtId="0" fontId="2" fillId="0" borderId="0" xfId="0" applyFont="1" applyAlignment="1">
      <alignment vertical="top"/>
    </xf>
    <xf numFmtId="1" fontId="8" fillId="4" borderId="4" xfId="0" applyNumberFormat="1" applyFont="1" applyFill="1" applyBorder="1" applyAlignment="1">
      <alignment horizontal="left" vertical="top" shrinkToFit="1"/>
    </xf>
    <xf numFmtId="164" fontId="8" fillId="5" borderId="5" xfId="0" applyNumberFormat="1" applyFont="1" applyFill="1" applyBorder="1" applyAlignment="1">
      <alignment horizontal="right" vertical="top" shrinkToFit="1"/>
    </xf>
    <xf numFmtId="164" fontId="8" fillId="5" borderId="6" xfId="0" applyNumberFormat="1" applyFont="1" applyFill="1" applyBorder="1" applyAlignment="1">
      <alignment horizontal="right" vertical="top" shrinkToFit="1"/>
    </xf>
    <xf numFmtId="0" fontId="2" fillId="0" borderId="0" xfId="0" applyFont="1" applyAlignment="1">
      <alignment horizontal="left" vertical="center"/>
    </xf>
    <xf numFmtId="0" fontId="11" fillId="0" borderId="0" xfId="0" applyFont="1"/>
    <xf numFmtId="0" fontId="5" fillId="0" borderId="13" xfId="0" applyFont="1" applyBorder="1" applyAlignment="1">
      <alignment vertical="center" wrapText="1"/>
    </xf>
    <xf numFmtId="0" fontId="12" fillId="0" borderId="0" xfId="0" applyFont="1" applyAlignment="1">
      <alignment vertical="center"/>
    </xf>
    <xf numFmtId="0" fontId="13" fillId="0" borderId="13" xfId="0" applyFont="1" applyBorder="1" applyAlignment="1">
      <alignment vertical="center" wrapText="1"/>
    </xf>
    <xf numFmtId="0" fontId="11" fillId="0" borderId="0" xfId="0" applyFont="1" applyAlignment="1">
      <alignment vertical="center"/>
    </xf>
    <xf numFmtId="0" fontId="15" fillId="2" borderId="1" xfId="0" applyFont="1" applyFill="1" applyBorder="1" applyAlignment="1">
      <alignment wrapText="1"/>
    </xf>
    <xf numFmtId="3" fontId="6" fillId="3" borderId="2" xfId="0" applyNumberFormat="1" applyFont="1" applyFill="1" applyBorder="1" applyAlignment="1">
      <alignment vertical="center" wrapText="1"/>
    </xf>
    <xf numFmtId="3" fontId="6" fillId="0" borderId="15" xfId="0" applyNumberFormat="1" applyFont="1" applyBorder="1" applyAlignment="1">
      <alignment vertical="center" wrapText="1"/>
    </xf>
    <xf numFmtId="3" fontId="6" fillId="0" borderId="7" xfId="0" applyNumberFormat="1" applyFont="1" applyBorder="1" applyAlignment="1">
      <alignment vertical="center" wrapText="1"/>
    </xf>
    <xf numFmtId="3" fontId="6" fillId="0" borderId="8" xfId="0" applyNumberFormat="1" applyFont="1" applyBorder="1" applyAlignment="1">
      <alignment vertical="center" wrapText="1"/>
    </xf>
    <xf numFmtId="3" fontId="6" fillId="0" borderId="11" xfId="0" quotePrefix="1" applyNumberFormat="1" applyFont="1" applyBorder="1" applyAlignment="1">
      <alignment horizontal="center" vertical="center" wrapText="1"/>
    </xf>
    <xf numFmtId="0" fontId="15" fillId="2" borderId="1" xfId="0" applyFont="1" applyFill="1" applyBorder="1" applyAlignment="1">
      <alignment vertical="center" wrapText="1"/>
    </xf>
    <xf numFmtId="0" fontId="15" fillId="2" borderId="12" xfId="0" applyFont="1" applyFill="1" applyBorder="1" applyAlignment="1">
      <alignment vertical="center" wrapText="1"/>
    </xf>
    <xf numFmtId="0" fontId="15" fillId="2" borderId="13" xfId="0" applyFont="1" applyFill="1" applyBorder="1" applyAlignment="1">
      <alignment vertical="center" wrapText="1"/>
    </xf>
    <xf numFmtId="0" fontId="15" fillId="2" borderId="14" xfId="0" applyFont="1" applyFill="1" applyBorder="1" applyAlignment="1">
      <alignment vertical="center" wrapText="1"/>
    </xf>
    <xf numFmtId="0" fontId="5" fillId="0" borderId="0" xfId="0" applyFont="1" applyAlignment="1">
      <alignment vertical="center" wrapText="1"/>
    </xf>
    <xf numFmtId="0" fontId="10" fillId="0" borderId="0" xfId="0" applyFont="1" applyAlignment="1">
      <alignment horizontal="left" vertical="top"/>
    </xf>
    <xf numFmtId="0" fontId="0" fillId="0" borderId="0" xfId="0" applyAlignment="1">
      <alignment horizontal="left" vertical="top"/>
    </xf>
    <xf numFmtId="1" fontId="3" fillId="4" borderId="4" xfId="0" applyNumberFormat="1" applyFont="1" applyFill="1" applyBorder="1" applyAlignment="1">
      <alignment horizontal="left" vertical="top" shrinkToFit="1"/>
    </xf>
    <xf numFmtId="0" fontId="3" fillId="7" borderId="1" xfId="0" applyFont="1" applyFill="1" applyBorder="1" applyAlignment="1">
      <alignment horizontal="center" vertical="center" wrapText="1"/>
    </xf>
    <xf numFmtId="0" fontId="13" fillId="0" borderId="0" xfId="0" applyFont="1" applyAlignment="1">
      <alignment vertical="center" wrapText="1"/>
    </xf>
    <xf numFmtId="3" fontId="6" fillId="0" borderId="0" xfId="0" applyNumberFormat="1" applyFont="1" applyAlignment="1">
      <alignment vertical="center" wrapText="1"/>
    </xf>
    <xf numFmtId="3" fontId="6" fillId="0" borderId="0" xfId="0" quotePrefix="1" applyNumberFormat="1" applyFont="1" applyAlignment="1">
      <alignment horizontal="center" vertical="center" wrapText="1"/>
    </xf>
    <xf numFmtId="3" fontId="6" fillId="0" borderId="11" xfId="0" quotePrefix="1" applyNumberFormat="1" applyFont="1" applyBorder="1" applyAlignment="1">
      <alignment horizontal="right" vertical="center" wrapText="1"/>
    </xf>
    <xf numFmtId="3" fontId="3" fillId="7" borderId="10" xfId="0" applyNumberFormat="1" applyFont="1" applyFill="1" applyBorder="1" applyAlignment="1">
      <alignment horizontal="center" vertical="center" wrapText="1"/>
    </xf>
    <xf numFmtId="3" fontId="7" fillId="0" borderId="15" xfId="0" applyNumberFormat="1" applyFont="1" applyBorder="1" applyAlignment="1">
      <alignment vertical="center" wrapText="1"/>
    </xf>
    <xf numFmtId="9" fontId="2" fillId="0" borderId="0" xfId="1" applyFont="1" applyFill="1" applyBorder="1" applyAlignment="1">
      <alignment horizontal="left" vertical="top"/>
    </xf>
    <xf numFmtId="3" fontId="3" fillId="0" borderId="16" xfId="0" applyNumberFormat="1" applyFont="1" applyBorder="1" applyAlignment="1">
      <alignment horizontal="center" vertical="center" wrapText="1"/>
    </xf>
    <xf numFmtId="3" fontId="6" fillId="0" borderId="11" xfId="0" applyNumberFormat="1" applyFont="1" applyBorder="1" applyAlignment="1">
      <alignment horizontal="right" vertical="center" wrapText="1"/>
    </xf>
    <xf numFmtId="3" fontId="7" fillId="0" borderId="11" xfId="0" applyNumberFormat="1" applyFont="1" applyBorder="1" applyAlignment="1">
      <alignment horizontal="right" vertical="center" wrapText="1"/>
    </xf>
    <xf numFmtId="3" fontId="6" fillId="0" borderId="10" xfId="0" applyNumberFormat="1" applyFont="1" applyBorder="1" applyAlignment="1">
      <alignment horizontal="right" vertical="center" wrapText="1"/>
    </xf>
    <xf numFmtId="3" fontId="7" fillId="0" borderId="10" xfId="0" applyNumberFormat="1" applyFont="1" applyBorder="1" applyAlignment="1">
      <alignment horizontal="right" vertical="center" wrapText="1"/>
    </xf>
    <xf numFmtId="3" fontId="6" fillId="0" borderId="8" xfId="0" quotePrefix="1" applyNumberFormat="1" applyFont="1" applyBorder="1" applyAlignment="1">
      <alignment horizontal="right" vertical="center" wrapText="1"/>
    </xf>
    <xf numFmtId="3" fontId="6" fillId="0" borderId="8" xfId="0" applyNumberFormat="1" applyFont="1" applyBorder="1" applyAlignment="1">
      <alignment horizontal="right" vertical="center" wrapText="1"/>
    </xf>
    <xf numFmtId="3" fontId="6" fillId="0" borderId="11" xfId="0" applyNumberFormat="1" applyFont="1" applyBorder="1" applyAlignment="1">
      <alignment vertical="center" wrapText="1"/>
    </xf>
    <xf numFmtId="3" fontId="6" fillId="0" borderId="8" xfId="0" quotePrefix="1" applyNumberFormat="1" applyFont="1" applyBorder="1" applyAlignment="1">
      <alignment vertical="center" wrapText="1"/>
    </xf>
    <xf numFmtId="3" fontId="6" fillId="0" borderId="10" xfId="0" applyNumberFormat="1" applyFont="1" applyBorder="1" applyAlignment="1">
      <alignment vertical="center" wrapText="1"/>
    </xf>
    <xf numFmtId="3" fontId="6" fillId="0" borderId="11" xfId="0" quotePrefix="1" applyNumberFormat="1" applyFont="1" applyBorder="1" applyAlignment="1">
      <alignment vertical="center" wrapText="1"/>
    </xf>
    <xf numFmtId="3" fontId="6" fillId="0" borderId="15" xfId="0" applyNumberFormat="1" applyFont="1" applyBorder="1" applyAlignment="1">
      <alignment horizontal="right" vertical="center" wrapText="1"/>
    </xf>
    <xf numFmtId="3" fontId="6" fillId="0" borderId="7" xfId="0" applyNumberFormat="1" applyFont="1" applyBorder="1" applyAlignment="1">
      <alignment horizontal="right"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0" fillId="0" borderId="0" xfId="0" applyAlignment="1">
      <alignment horizontal="left" vertical="top" wrapText="1"/>
    </xf>
    <xf numFmtId="0" fontId="2" fillId="0" borderId="0" xfId="0" applyFont="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57F10-B6B8-4FDD-8927-A0BDACD2AA50}">
  <sheetPr>
    <pageSetUpPr fitToPage="1"/>
  </sheetPr>
  <dimension ref="A1:Z34"/>
  <sheetViews>
    <sheetView showGridLines="0" tabSelected="1" topLeftCell="B1" zoomScale="98" zoomScaleNormal="98" workbookViewId="0">
      <selection activeCell="D2" sqref="D2"/>
    </sheetView>
  </sheetViews>
  <sheetFormatPr baseColWidth="10" defaultColWidth="8" defaultRowHeight="12.75" x14ac:dyDescent="0.25"/>
  <cols>
    <col min="1" max="1" width="3.5703125" style="4" hidden="1" customWidth="1"/>
    <col min="2" max="2" width="57.7109375" style="4" customWidth="1"/>
    <col min="3" max="3" width="1.42578125" style="4" customWidth="1"/>
    <col min="4" max="4" width="12.140625" style="4" customWidth="1"/>
    <col min="5" max="6" width="10.7109375" style="4" customWidth="1"/>
    <col min="7" max="7" width="11.5703125" style="4" customWidth="1"/>
    <col min="8" max="10" width="10.7109375" style="4" customWidth="1"/>
    <col min="11" max="11" width="11.85546875" style="4" customWidth="1"/>
    <col min="12" max="12" width="10.7109375" style="4" customWidth="1"/>
    <col min="13" max="13" width="12.5703125" style="4" customWidth="1"/>
    <col min="14" max="14" width="12.140625" style="4" customWidth="1"/>
    <col min="15" max="15" width="12.42578125" style="4" customWidth="1"/>
    <col min="16" max="16" width="13.28515625" style="4" customWidth="1"/>
    <col min="17" max="17" width="10.7109375" style="4" customWidth="1"/>
    <col min="18" max="18" width="11.5703125" style="4" customWidth="1"/>
    <col min="19" max="16384" width="8" style="4"/>
  </cols>
  <sheetData>
    <row r="1" spans="1:20" s="1" customFormat="1" ht="15.75" x14ac:dyDescent="0.25">
      <c r="B1" s="14" t="s">
        <v>0</v>
      </c>
      <c r="C1" s="10"/>
      <c r="D1" s="12" t="s">
        <v>1</v>
      </c>
      <c r="E1" s="13"/>
      <c r="F1" s="13"/>
      <c r="G1" s="11"/>
      <c r="H1" s="11"/>
      <c r="I1" s="11"/>
      <c r="J1" s="11"/>
      <c r="K1" s="11"/>
      <c r="L1" s="11"/>
      <c r="M1" s="11"/>
      <c r="N1" s="11" t="s">
        <v>2</v>
      </c>
      <c r="O1" s="11"/>
      <c r="P1" s="11"/>
      <c r="Q1" s="11"/>
      <c r="R1" s="25"/>
    </row>
    <row r="3" spans="1:20" s="27" customFormat="1" ht="30.75" customHeight="1" x14ac:dyDescent="0.25">
      <c r="B3" s="52" t="s">
        <v>3</v>
      </c>
      <c r="C3" s="52"/>
      <c r="D3" s="52"/>
      <c r="E3" s="52"/>
      <c r="F3" s="52"/>
      <c r="G3" s="52"/>
      <c r="H3" s="52"/>
      <c r="I3" s="52"/>
      <c r="J3" s="52"/>
      <c r="K3" s="52"/>
      <c r="L3" s="52"/>
      <c r="M3" s="52"/>
      <c r="N3" s="52"/>
      <c r="O3" s="52"/>
      <c r="P3" s="52"/>
      <c r="Q3" s="52"/>
      <c r="R3" s="52"/>
    </row>
    <row r="5" spans="1:20" ht="12.75" customHeight="1" x14ac:dyDescent="0.25">
      <c r="A5" s="2"/>
      <c r="B5" s="3"/>
      <c r="D5" s="50" t="s">
        <v>4</v>
      </c>
      <c r="E5" s="50" t="s">
        <v>5</v>
      </c>
      <c r="F5" s="50" t="s">
        <v>6</v>
      </c>
      <c r="G5" s="50" t="s">
        <v>7</v>
      </c>
      <c r="H5" s="50" t="s">
        <v>8</v>
      </c>
      <c r="I5" s="50" t="s">
        <v>9</v>
      </c>
      <c r="J5" s="50" t="s">
        <v>10</v>
      </c>
      <c r="K5" s="50" t="s">
        <v>11</v>
      </c>
      <c r="L5" s="50" t="s">
        <v>12</v>
      </c>
      <c r="M5" s="50" t="s">
        <v>13</v>
      </c>
      <c r="N5" s="50" t="s">
        <v>14</v>
      </c>
      <c r="O5" s="50" t="s">
        <v>15</v>
      </c>
      <c r="P5" s="50" t="s">
        <v>16</v>
      </c>
      <c r="Q5" s="50" t="s">
        <v>17</v>
      </c>
      <c r="R5" s="50" t="s">
        <v>18</v>
      </c>
    </row>
    <row r="6" spans="1:20" ht="24.95" customHeight="1" x14ac:dyDescent="0.2">
      <c r="A6" s="6">
        <v>1</v>
      </c>
      <c r="B6" s="15"/>
      <c r="D6" s="51"/>
      <c r="E6" s="51"/>
      <c r="F6" s="51"/>
      <c r="G6" s="51"/>
      <c r="H6" s="51"/>
      <c r="I6" s="51"/>
      <c r="J6" s="51"/>
      <c r="K6" s="51"/>
      <c r="L6" s="51"/>
      <c r="M6" s="51"/>
      <c r="N6" s="51"/>
      <c r="O6" s="51"/>
      <c r="P6" s="51"/>
      <c r="Q6" s="51"/>
      <c r="R6" s="51"/>
    </row>
    <row r="7" spans="1:20" ht="24.95" customHeight="1" x14ac:dyDescent="0.25">
      <c r="A7" s="28"/>
      <c r="B7" s="29" t="s">
        <v>19</v>
      </c>
      <c r="D7" s="34">
        <f>SUM(D8:D10)</f>
        <v>1564</v>
      </c>
      <c r="E7" s="34">
        <f t="shared" ref="E7:R7" si="0">SUM(E8:E10)</f>
        <v>5425</v>
      </c>
      <c r="F7" s="34">
        <f t="shared" si="0"/>
        <v>680</v>
      </c>
      <c r="G7" s="34">
        <f t="shared" si="0"/>
        <v>932</v>
      </c>
      <c r="H7" s="34">
        <f t="shared" si="0"/>
        <v>3155</v>
      </c>
      <c r="I7" s="34">
        <f t="shared" si="0"/>
        <v>8355</v>
      </c>
      <c r="J7" s="34">
        <f t="shared" si="0"/>
        <v>1242</v>
      </c>
      <c r="K7" s="34">
        <f t="shared" si="0"/>
        <v>7672</v>
      </c>
      <c r="L7" s="34">
        <f t="shared" si="0"/>
        <v>1482</v>
      </c>
      <c r="M7" s="34">
        <f t="shared" si="0"/>
        <v>989</v>
      </c>
      <c r="N7" s="34">
        <f t="shared" si="0"/>
        <v>3386</v>
      </c>
      <c r="O7" s="34">
        <f t="shared" si="0"/>
        <v>762</v>
      </c>
      <c r="P7" s="34">
        <f t="shared" si="0"/>
        <v>2038</v>
      </c>
      <c r="Q7" s="34">
        <f t="shared" si="0"/>
        <v>1679</v>
      </c>
      <c r="R7" s="34">
        <f t="shared" si="0"/>
        <v>39361</v>
      </c>
      <c r="S7" s="37"/>
      <c r="T7" s="36"/>
    </row>
    <row r="8" spans="1:20" ht="24.95" customHeight="1" x14ac:dyDescent="0.25">
      <c r="A8" s="7">
        <v>1.1000000000000001</v>
      </c>
      <c r="B8" s="16" t="s">
        <v>20</v>
      </c>
      <c r="C8" s="9"/>
      <c r="D8" s="48">
        <v>1194</v>
      </c>
      <c r="E8" s="48">
        <v>4124</v>
      </c>
      <c r="F8" s="48">
        <v>558</v>
      </c>
      <c r="G8" s="48">
        <v>845</v>
      </c>
      <c r="H8" s="48">
        <v>2556</v>
      </c>
      <c r="I8" s="48">
        <v>6003</v>
      </c>
      <c r="J8" s="48">
        <v>867</v>
      </c>
      <c r="K8" s="48">
        <v>5312</v>
      </c>
      <c r="L8" s="48">
        <v>1280</v>
      </c>
      <c r="M8" s="48">
        <v>787</v>
      </c>
      <c r="N8" s="48">
        <v>2954</v>
      </c>
      <c r="O8" s="48">
        <v>691</v>
      </c>
      <c r="P8" s="48">
        <v>1888</v>
      </c>
      <c r="Q8" s="48">
        <v>1256</v>
      </c>
      <c r="R8" s="35">
        <f>SUM(D8:Q8)</f>
        <v>30315</v>
      </c>
    </row>
    <row r="9" spans="1:20" ht="24.95" customHeight="1" x14ac:dyDescent="0.25">
      <c r="A9" s="7">
        <v>1.2</v>
      </c>
      <c r="B9" s="16" t="s">
        <v>21</v>
      </c>
      <c r="C9" s="9"/>
      <c r="D9" s="49">
        <v>159</v>
      </c>
      <c r="E9" s="49">
        <v>1078</v>
      </c>
      <c r="F9" s="49">
        <v>122</v>
      </c>
      <c r="G9" s="49">
        <v>87</v>
      </c>
      <c r="H9" s="49">
        <v>179</v>
      </c>
      <c r="I9" s="49">
        <v>1177</v>
      </c>
      <c r="J9" s="49">
        <v>198</v>
      </c>
      <c r="K9" s="49">
        <v>610</v>
      </c>
      <c r="L9" s="49">
        <v>202</v>
      </c>
      <c r="M9" s="49">
        <v>93</v>
      </c>
      <c r="N9" s="49">
        <v>224</v>
      </c>
      <c r="O9" s="49">
        <v>71</v>
      </c>
      <c r="P9" s="49">
        <v>150</v>
      </c>
      <c r="Q9" s="49">
        <v>155</v>
      </c>
      <c r="R9" s="35">
        <f>SUM(D9:Q9)</f>
        <v>4505</v>
      </c>
    </row>
    <row r="10" spans="1:20" ht="24.95" customHeight="1" x14ac:dyDescent="0.25">
      <c r="A10" s="8">
        <v>1.3</v>
      </c>
      <c r="B10" s="16" t="s">
        <v>22</v>
      </c>
      <c r="C10" s="9"/>
      <c r="D10" s="42">
        <v>211</v>
      </c>
      <c r="E10" s="42">
        <v>223</v>
      </c>
      <c r="F10" s="20" t="s">
        <v>23</v>
      </c>
      <c r="G10" s="20" t="s">
        <v>23</v>
      </c>
      <c r="H10" s="42">
        <v>420</v>
      </c>
      <c r="I10" s="43">
        <v>1175</v>
      </c>
      <c r="J10" s="42">
        <v>177</v>
      </c>
      <c r="K10" s="42">
        <v>1750</v>
      </c>
      <c r="L10" s="20" t="s">
        <v>23</v>
      </c>
      <c r="M10" s="42">
        <v>109</v>
      </c>
      <c r="N10" s="43">
        <v>208</v>
      </c>
      <c r="O10" s="20" t="s">
        <v>23</v>
      </c>
      <c r="P10" s="20" t="s">
        <v>23</v>
      </c>
      <c r="Q10" s="33">
        <v>268</v>
      </c>
      <c r="R10" s="35">
        <f>SUM(D10:Q10)</f>
        <v>4541</v>
      </c>
    </row>
    <row r="11" spans="1:20" ht="24.95" customHeight="1" x14ac:dyDescent="0.25">
      <c r="A11" s="6">
        <v>2</v>
      </c>
      <c r="B11" s="21" t="s">
        <v>24</v>
      </c>
      <c r="C11" s="9"/>
      <c r="D11" s="22"/>
      <c r="E11" s="23"/>
      <c r="F11" s="23"/>
      <c r="G11" s="23"/>
      <c r="H11" s="23"/>
      <c r="I11" s="23"/>
      <c r="J11" s="23"/>
      <c r="K11" s="23"/>
      <c r="L11" s="23"/>
      <c r="M11" s="23"/>
      <c r="N11" s="23"/>
      <c r="O11" s="23"/>
      <c r="P11" s="23"/>
      <c r="Q11" s="23"/>
      <c r="R11" s="24"/>
    </row>
    <row r="12" spans="1:20" ht="24.95" customHeight="1" x14ac:dyDescent="0.25">
      <c r="A12" s="8">
        <v>2.1</v>
      </c>
      <c r="B12" s="16" t="s">
        <v>25</v>
      </c>
      <c r="C12" s="9"/>
      <c r="D12" s="40">
        <v>61.325795644891123</v>
      </c>
      <c r="E12" s="40">
        <v>108.28928225024248</v>
      </c>
      <c r="F12" s="40">
        <v>86.677419354838705</v>
      </c>
      <c r="G12" s="40">
        <v>93.718343195266272</v>
      </c>
      <c r="H12" s="40">
        <v>159.85602503912364</v>
      </c>
      <c r="I12" s="40">
        <v>125.17741129435282</v>
      </c>
      <c r="J12" s="40">
        <v>31.317185697808537</v>
      </c>
      <c r="K12" s="40">
        <v>153.88215361445782</v>
      </c>
      <c r="L12" s="40">
        <v>56.325000000000003</v>
      </c>
      <c r="M12" s="40">
        <v>59.545108005082589</v>
      </c>
      <c r="N12" s="40">
        <v>85.541638456330404</v>
      </c>
      <c r="O12" s="40">
        <v>63.221418234442837</v>
      </c>
      <c r="P12" s="40">
        <v>48.566737288135592</v>
      </c>
      <c r="Q12" s="40">
        <v>81.175955414012734</v>
      </c>
      <c r="R12" s="41">
        <v>107.56909120897245</v>
      </c>
    </row>
    <row r="13" spans="1:20" ht="25.5" x14ac:dyDescent="0.25">
      <c r="B13" s="16" t="s">
        <v>26</v>
      </c>
      <c r="D13" s="44">
        <v>106.56872037914692</v>
      </c>
      <c r="E13" s="45">
        <v>249.18834080717488</v>
      </c>
      <c r="F13" s="20" t="s">
        <v>23</v>
      </c>
      <c r="G13" s="20" t="s">
        <v>23</v>
      </c>
      <c r="H13" s="42">
        <v>182.49047619047619</v>
      </c>
      <c r="I13" s="38">
        <v>245.87829787234043</v>
      </c>
      <c r="J13" s="42">
        <v>36.389830508474574</v>
      </c>
      <c r="K13" s="42">
        <v>328.16971428571429</v>
      </c>
      <c r="L13" s="20" t="s">
        <v>23</v>
      </c>
      <c r="M13" s="42">
        <v>176.63302752293578</v>
      </c>
      <c r="N13" s="38">
        <v>151.57692307692307</v>
      </c>
      <c r="O13" s="20" t="s">
        <v>23</v>
      </c>
      <c r="P13" s="20" t="s">
        <v>23</v>
      </c>
      <c r="Q13" s="38">
        <v>83.108208955223887</v>
      </c>
      <c r="R13" s="39">
        <v>241.66483153490421</v>
      </c>
    </row>
    <row r="15" spans="1:20" x14ac:dyDescent="0.25">
      <c r="D15" s="5"/>
      <c r="E15" s="5"/>
      <c r="F15" s="5"/>
      <c r="G15" s="5"/>
      <c r="H15" s="5"/>
      <c r="I15" s="5"/>
      <c r="J15" s="5"/>
      <c r="K15" s="5"/>
      <c r="L15" s="5"/>
      <c r="M15" s="5"/>
      <c r="N15" s="5"/>
      <c r="O15" s="5"/>
      <c r="P15" s="5"/>
      <c r="Q15" s="5"/>
    </row>
    <row r="16" spans="1:20" s="1" customFormat="1" ht="15.75" x14ac:dyDescent="0.25">
      <c r="B16" s="14" t="s">
        <v>27</v>
      </c>
      <c r="C16" s="10"/>
      <c r="D16" s="12" t="s">
        <v>1</v>
      </c>
      <c r="E16" s="30"/>
      <c r="F16" s="30"/>
      <c r="G16" s="25"/>
      <c r="H16" s="25"/>
      <c r="I16" s="25"/>
      <c r="J16" s="25"/>
      <c r="K16" s="25"/>
      <c r="L16" s="25"/>
      <c r="M16" s="25"/>
      <c r="N16" s="25" t="s">
        <v>2</v>
      </c>
      <c r="O16" s="25"/>
      <c r="P16" s="25"/>
      <c r="Q16" s="25"/>
      <c r="R16" s="25"/>
    </row>
    <row r="17" spans="1:26" ht="8.25" customHeight="1" x14ac:dyDescent="0.25"/>
    <row r="18" spans="1:26" ht="12.75" customHeight="1" x14ac:dyDescent="0.25">
      <c r="A18" s="2"/>
      <c r="B18" s="3"/>
      <c r="D18" s="50" t="s">
        <v>28</v>
      </c>
      <c r="E18" s="50" t="s">
        <v>29</v>
      </c>
      <c r="F18" s="50" t="s">
        <v>30</v>
      </c>
      <c r="G18" s="50" t="s">
        <v>31</v>
      </c>
      <c r="H18" s="50" t="s">
        <v>32</v>
      </c>
      <c r="I18" s="50" t="s">
        <v>33</v>
      </c>
      <c r="J18" s="50" t="s">
        <v>34</v>
      </c>
      <c r="K18" s="50" t="s">
        <v>35</v>
      </c>
      <c r="L18" s="50" t="s">
        <v>36</v>
      </c>
      <c r="M18" s="50" t="s">
        <v>37</v>
      </c>
      <c r="N18" s="50" t="s">
        <v>38</v>
      </c>
      <c r="O18" s="50" t="s">
        <v>39</v>
      </c>
      <c r="P18" s="50" t="s">
        <v>40</v>
      </c>
      <c r="Q18" s="50" t="s">
        <v>41</v>
      </c>
      <c r="R18" s="50" t="s">
        <v>18</v>
      </c>
    </row>
    <row r="19" spans="1:26" ht="24.95" customHeight="1" x14ac:dyDescent="0.25">
      <c r="A19" s="6">
        <v>1</v>
      </c>
      <c r="B19" s="15"/>
      <c r="D19" s="51"/>
      <c r="E19" s="51"/>
      <c r="F19" s="51"/>
      <c r="G19" s="51"/>
      <c r="H19" s="51"/>
      <c r="I19" s="51"/>
      <c r="J19" s="51"/>
      <c r="K19" s="51"/>
      <c r="L19" s="51"/>
      <c r="M19" s="51"/>
      <c r="N19" s="51"/>
      <c r="O19" s="51"/>
      <c r="P19" s="51"/>
      <c r="Q19" s="51"/>
      <c r="R19" s="51"/>
      <c r="U19"/>
      <c r="V19"/>
      <c r="W19"/>
      <c r="X19"/>
      <c r="Y19"/>
      <c r="Z19"/>
    </row>
    <row r="20" spans="1:26" ht="24.95" customHeight="1" x14ac:dyDescent="0.25">
      <c r="A20" s="28"/>
      <c r="B20" s="29" t="s">
        <v>19</v>
      </c>
      <c r="D20" s="34">
        <f>SUM(D21:D23)</f>
        <v>942</v>
      </c>
      <c r="E20" s="34">
        <f t="shared" ref="E20:R20" si="1">SUM(E21:E23)</f>
        <v>142</v>
      </c>
      <c r="F20" s="34">
        <f t="shared" si="1"/>
        <v>7438</v>
      </c>
      <c r="G20" s="34">
        <f t="shared" si="1"/>
        <v>292</v>
      </c>
      <c r="H20" s="34">
        <f t="shared" si="1"/>
        <v>413</v>
      </c>
      <c r="I20" s="34">
        <f t="shared" si="1"/>
        <v>1121</v>
      </c>
      <c r="J20" s="34">
        <f t="shared" si="1"/>
        <v>130</v>
      </c>
      <c r="K20" s="34">
        <f t="shared" si="1"/>
        <v>319</v>
      </c>
      <c r="L20" s="34">
        <f t="shared" si="1"/>
        <v>1116</v>
      </c>
      <c r="M20" s="34">
        <f t="shared" si="1"/>
        <v>866</v>
      </c>
      <c r="N20" s="34">
        <f t="shared" si="1"/>
        <v>5441</v>
      </c>
      <c r="O20" s="34">
        <f t="shared" si="1"/>
        <v>3311</v>
      </c>
      <c r="P20" s="34">
        <f t="shared" si="1"/>
        <v>14578</v>
      </c>
      <c r="Q20" s="34">
        <f t="shared" si="1"/>
        <v>3252</v>
      </c>
      <c r="R20" s="34">
        <f t="shared" si="1"/>
        <v>39361</v>
      </c>
      <c r="U20"/>
      <c r="V20"/>
      <c r="W20"/>
      <c r="X20"/>
      <c r="Y20"/>
      <c r="Z20"/>
    </row>
    <row r="21" spans="1:26" ht="24.95" customHeight="1" x14ac:dyDescent="0.25">
      <c r="A21" s="7">
        <v>1.1000000000000001</v>
      </c>
      <c r="B21" s="16" t="s">
        <v>20</v>
      </c>
      <c r="C21" s="9"/>
      <c r="D21" s="17">
        <v>634</v>
      </c>
      <c r="E21" s="17">
        <v>134</v>
      </c>
      <c r="F21" s="17">
        <v>5057</v>
      </c>
      <c r="G21" s="17">
        <v>268</v>
      </c>
      <c r="H21" s="17">
        <v>377</v>
      </c>
      <c r="I21" s="17">
        <v>955</v>
      </c>
      <c r="J21" s="17">
        <v>118</v>
      </c>
      <c r="K21" s="17">
        <v>273</v>
      </c>
      <c r="L21" s="17">
        <v>981</v>
      </c>
      <c r="M21" s="17">
        <v>755</v>
      </c>
      <c r="N21" s="17">
        <v>4250</v>
      </c>
      <c r="O21" s="17">
        <v>2988</v>
      </c>
      <c r="P21" s="17">
        <v>10697</v>
      </c>
      <c r="Q21" s="17">
        <v>2828</v>
      </c>
      <c r="R21" s="35">
        <f>SUM(D21:Q21)</f>
        <v>30315</v>
      </c>
      <c r="U21"/>
      <c r="V21"/>
      <c r="W21"/>
      <c r="X21"/>
      <c r="Y21"/>
      <c r="Z21"/>
    </row>
    <row r="22" spans="1:26" ht="24.95" customHeight="1" x14ac:dyDescent="0.25">
      <c r="A22" s="7">
        <v>1.2</v>
      </c>
      <c r="B22" s="16" t="s">
        <v>21</v>
      </c>
      <c r="C22" s="9"/>
      <c r="D22" s="18">
        <v>119</v>
      </c>
      <c r="E22" s="18">
        <v>8</v>
      </c>
      <c r="F22" s="18">
        <v>890</v>
      </c>
      <c r="G22" s="18">
        <v>24</v>
      </c>
      <c r="H22" s="18">
        <v>36</v>
      </c>
      <c r="I22" s="18">
        <v>100</v>
      </c>
      <c r="J22" s="18">
        <v>12</v>
      </c>
      <c r="K22" s="18">
        <v>46</v>
      </c>
      <c r="L22" s="18">
        <v>135</v>
      </c>
      <c r="M22" s="18">
        <v>111</v>
      </c>
      <c r="N22" s="18">
        <v>422</v>
      </c>
      <c r="O22" s="18">
        <v>294</v>
      </c>
      <c r="P22" s="18">
        <v>1912</v>
      </c>
      <c r="Q22" s="18">
        <v>396</v>
      </c>
      <c r="R22" s="35">
        <f>SUM(D22:Q22)</f>
        <v>4505</v>
      </c>
      <c r="U22"/>
      <c r="V22"/>
      <c r="W22"/>
      <c r="X22"/>
      <c r="Y22"/>
      <c r="Z22"/>
    </row>
    <row r="23" spans="1:26" ht="24.95" customHeight="1" x14ac:dyDescent="0.25">
      <c r="A23" s="8">
        <v>1.3</v>
      </c>
      <c r="B23" s="16" t="s">
        <v>22</v>
      </c>
      <c r="C23" s="9"/>
      <c r="D23" s="19">
        <v>189</v>
      </c>
      <c r="E23" s="20" t="s">
        <v>23</v>
      </c>
      <c r="F23" s="33">
        <v>1491</v>
      </c>
      <c r="G23" s="20" t="s">
        <v>23</v>
      </c>
      <c r="H23" s="20" t="s">
        <v>23</v>
      </c>
      <c r="I23" s="19">
        <v>66</v>
      </c>
      <c r="J23" s="20" t="s">
        <v>23</v>
      </c>
      <c r="K23" s="20" t="s">
        <v>23</v>
      </c>
      <c r="L23" s="20" t="s">
        <v>23</v>
      </c>
      <c r="M23" s="20" t="s">
        <v>23</v>
      </c>
      <c r="N23" s="19">
        <v>769</v>
      </c>
      <c r="O23" s="33">
        <v>29</v>
      </c>
      <c r="P23" s="19">
        <v>1969</v>
      </c>
      <c r="Q23" s="19">
        <v>28</v>
      </c>
      <c r="R23" s="35">
        <f>SUM(D23:Q23)</f>
        <v>4541</v>
      </c>
      <c r="U23"/>
      <c r="V23"/>
      <c r="W23"/>
      <c r="X23"/>
      <c r="Y23"/>
      <c r="Z23"/>
    </row>
    <row r="24" spans="1:26" ht="24.95" customHeight="1" x14ac:dyDescent="0.25">
      <c r="A24" s="6">
        <v>2</v>
      </c>
      <c r="B24" s="21" t="s">
        <v>24</v>
      </c>
      <c r="C24" s="9"/>
      <c r="D24" s="22"/>
      <c r="E24" s="23"/>
      <c r="F24" s="23"/>
      <c r="G24" s="23"/>
      <c r="H24" s="23"/>
      <c r="I24" s="23"/>
      <c r="J24" s="23"/>
      <c r="K24" s="23"/>
      <c r="L24" s="23"/>
      <c r="M24" s="23"/>
      <c r="N24" s="23"/>
      <c r="O24" s="23"/>
      <c r="P24" s="23"/>
      <c r="Q24" s="23"/>
      <c r="R24" s="24"/>
      <c r="U24"/>
      <c r="V24"/>
      <c r="W24"/>
      <c r="X24"/>
      <c r="Y24"/>
      <c r="Z24"/>
    </row>
    <row r="25" spans="1:26" ht="24.95" customHeight="1" x14ac:dyDescent="0.25">
      <c r="A25" s="8">
        <v>2.1</v>
      </c>
      <c r="B25" s="16" t="s">
        <v>25</v>
      </c>
      <c r="C25" s="9"/>
      <c r="D25" s="46">
        <v>62.753943217665615</v>
      </c>
      <c r="E25" s="46">
        <v>66.738805970149258</v>
      </c>
      <c r="F25" s="46">
        <v>90.587304726122213</v>
      </c>
      <c r="G25" s="46">
        <v>113.66417910447761</v>
      </c>
      <c r="H25" s="46">
        <v>70.753315649867375</v>
      </c>
      <c r="I25" s="46">
        <v>121.78952879581152</v>
      </c>
      <c r="J25" s="46">
        <v>50.084745762711862</v>
      </c>
      <c r="K25" s="46">
        <v>28.61904761904762</v>
      </c>
      <c r="L25" s="46">
        <v>56.450560652395517</v>
      </c>
      <c r="M25" s="46">
        <v>138.4476821192053</v>
      </c>
      <c r="N25" s="46">
        <v>49.94705882352941</v>
      </c>
      <c r="O25" s="46">
        <v>108.87617135207496</v>
      </c>
      <c r="P25" s="46">
        <v>144.80125268766943</v>
      </c>
      <c r="Q25" s="46">
        <v>113.33734087694484</v>
      </c>
      <c r="R25" s="41">
        <v>107.56909120897245</v>
      </c>
      <c r="U25"/>
      <c r="V25"/>
      <c r="W25"/>
      <c r="X25"/>
      <c r="Y25"/>
      <c r="Z25"/>
    </row>
    <row r="26" spans="1:26" ht="25.5" x14ac:dyDescent="0.25">
      <c r="B26" s="16" t="s">
        <v>26</v>
      </c>
      <c r="D26" s="44">
        <v>183.56084656084656</v>
      </c>
      <c r="E26" s="20" t="s">
        <v>23</v>
      </c>
      <c r="F26" s="47">
        <v>291.62709590878603</v>
      </c>
      <c r="G26" s="20" t="s">
        <v>23</v>
      </c>
      <c r="H26" s="20" t="s">
        <v>23</v>
      </c>
      <c r="I26" s="44">
        <v>152.12121212121212</v>
      </c>
      <c r="J26" s="20" t="s">
        <v>23</v>
      </c>
      <c r="K26" s="20" t="s">
        <v>23</v>
      </c>
      <c r="L26" s="20" t="s">
        <v>23</v>
      </c>
      <c r="M26" s="20" t="s">
        <v>23</v>
      </c>
      <c r="N26" s="44">
        <v>53.126137841352403</v>
      </c>
      <c r="O26" s="47">
        <v>250.34482758620689</v>
      </c>
      <c r="P26" s="47">
        <v>286.95683087861858</v>
      </c>
      <c r="Q26" s="44">
        <v>168.53571428571428</v>
      </c>
      <c r="R26" s="39">
        <v>241.66483153490421</v>
      </c>
      <c r="U26"/>
      <c r="V26"/>
      <c r="W26"/>
      <c r="X26"/>
      <c r="Y26"/>
      <c r="Z26"/>
    </row>
    <row r="27" spans="1:26" ht="15" x14ac:dyDescent="0.25">
      <c r="B27" s="31"/>
      <c r="D27" s="31"/>
      <c r="E27" s="31"/>
      <c r="F27" s="32"/>
      <c r="G27" s="32"/>
      <c r="H27" s="31"/>
      <c r="I27" s="31"/>
      <c r="J27" s="32"/>
      <c r="K27" s="31"/>
      <c r="L27" s="32"/>
      <c r="M27" s="31"/>
      <c r="N27" s="31"/>
      <c r="O27" s="31"/>
      <c r="P27" s="31"/>
      <c r="Q27" s="31"/>
      <c r="R27" s="31"/>
      <c r="U27"/>
      <c r="V27"/>
      <c r="W27"/>
      <c r="X27"/>
      <c r="Y27"/>
      <c r="Z27"/>
    </row>
    <row r="28" spans="1:26" ht="15" x14ac:dyDescent="0.25">
      <c r="B28" s="31"/>
      <c r="D28" s="31"/>
      <c r="E28" s="31"/>
      <c r="F28" s="31"/>
      <c r="G28" s="31"/>
      <c r="H28" s="31"/>
      <c r="I28" s="31"/>
      <c r="J28" s="31"/>
      <c r="K28" s="31"/>
      <c r="L28" s="31"/>
      <c r="M28" s="31"/>
      <c r="N28" s="31"/>
      <c r="O28" s="31"/>
      <c r="P28" s="31"/>
      <c r="Q28" s="31"/>
      <c r="R28" s="31"/>
      <c r="U28"/>
      <c r="V28"/>
      <c r="W28"/>
      <c r="X28"/>
      <c r="Y28"/>
      <c r="Z28"/>
    </row>
    <row r="29" spans="1:26" ht="19.5" customHeight="1" x14ac:dyDescent="0.25">
      <c r="B29" s="26" t="s">
        <v>42</v>
      </c>
      <c r="U29"/>
      <c r="V29"/>
      <c r="W29"/>
      <c r="X29"/>
      <c r="Y29"/>
      <c r="Z29"/>
    </row>
    <row r="30" spans="1:26" ht="18.75" customHeight="1" x14ac:dyDescent="0.25">
      <c r="B30" s="4" t="s">
        <v>43</v>
      </c>
    </row>
    <row r="31" spans="1:26" ht="31.5" customHeight="1" x14ac:dyDescent="0.25">
      <c r="B31" s="53" t="s">
        <v>44</v>
      </c>
      <c r="C31" s="53"/>
      <c r="D31" s="53"/>
      <c r="E31" s="53"/>
      <c r="F31" s="53"/>
      <c r="G31" s="53"/>
      <c r="H31" s="53"/>
      <c r="I31" s="53"/>
      <c r="J31" s="53"/>
      <c r="K31" s="53"/>
      <c r="L31" s="53"/>
      <c r="M31" s="53"/>
      <c r="N31" s="53"/>
      <c r="O31" s="53"/>
      <c r="P31" s="53"/>
      <c r="Q31" s="53"/>
      <c r="R31" s="53"/>
    </row>
    <row r="32" spans="1:26" ht="18.75" customHeight="1" x14ac:dyDescent="0.25">
      <c r="B32" s="4" t="s">
        <v>45</v>
      </c>
    </row>
    <row r="33" spans="2:2" ht="18.75" customHeight="1" x14ac:dyDescent="0.25">
      <c r="B33" s="4" t="s">
        <v>46</v>
      </c>
    </row>
    <row r="34" spans="2:2" customFormat="1" ht="15" x14ac:dyDescent="0.25"/>
  </sheetData>
  <mergeCells count="32">
    <mergeCell ref="B3:R3"/>
    <mergeCell ref="P5:P6"/>
    <mergeCell ref="Q5:Q6"/>
    <mergeCell ref="R5:R6"/>
    <mergeCell ref="B31:R31"/>
    <mergeCell ref="D5:D6"/>
    <mergeCell ref="E5:E6"/>
    <mergeCell ref="F5:F6"/>
    <mergeCell ref="G5:G6"/>
    <mergeCell ref="H5:H6"/>
    <mergeCell ref="I5:I6"/>
    <mergeCell ref="J5:J6"/>
    <mergeCell ref="K5:K6"/>
    <mergeCell ref="L5:L6"/>
    <mergeCell ref="M5:M6"/>
    <mergeCell ref="N5:N6"/>
    <mergeCell ref="D18:D19"/>
    <mergeCell ref="E18:E19"/>
    <mergeCell ref="F18:F19"/>
    <mergeCell ref="O5:O6"/>
    <mergeCell ref="G18:G19"/>
    <mergeCell ref="H18:H19"/>
    <mergeCell ref="I18:I19"/>
    <mergeCell ref="J18:J19"/>
    <mergeCell ref="K18:K19"/>
    <mergeCell ref="Q18:Q19"/>
    <mergeCell ref="R18:R19"/>
    <mergeCell ref="L18:L19"/>
    <mergeCell ref="M18:M19"/>
    <mergeCell ref="N18:N19"/>
    <mergeCell ref="O18:O19"/>
    <mergeCell ref="P18:P19"/>
  </mergeCells>
  <pageMargins left="0.25" right="0.25" top="0.75" bottom="0.75" header="0.3" footer="0.3"/>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41A4CB699CC34D9F140CF77D555F80" ma:contentTypeVersion="6" ma:contentTypeDescription="Crear nuevo documento." ma:contentTypeScope="" ma:versionID="36b0dde4d29e345e97dc3d634905c4bd">
  <xsd:schema xmlns:xsd="http://www.w3.org/2001/XMLSchema" xmlns:xs="http://www.w3.org/2001/XMLSchema" xmlns:p="http://schemas.microsoft.com/office/2006/metadata/properties" xmlns:ns2="69a13e59-5612-4ba7-a064-e0906c1ddf2b" xmlns:ns3="20f4ec4e-09e4-4a0c-8e9f-ad65eaf84147" targetNamespace="http://schemas.microsoft.com/office/2006/metadata/properties" ma:root="true" ma:fieldsID="4c7ad7caa1d976b9537086c9e338ea9e" ns2:_="" ns3:_="">
    <xsd:import namespace="69a13e59-5612-4ba7-a064-e0906c1ddf2b"/>
    <xsd:import namespace="20f4ec4e-09e4-4a0c-8e9f-ad65eaf8414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13e59-5612-4ba7-a064-e0906c1ddf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f4ec4e-09e4-4a0c-8e9f-ad65eaf84147"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FDD17F-5F0E-4AF4-B2DC-7153026ADB78}">
  <ds:schemaRefs>
    <ds:schemaRef ds:uri="http://schemas.microsoft.com/sharepoint/v3/contenttype/forms"/>
  </ds:schemaRefs>
</ds:datastoreItem>
</file>

<file path=customXml/itemProps2.xml><?xml version="1.0" encoding="utf-8"?>
<ds:datastoreItem xmlns:ds="http://schemas.openxmlformats.org/officeDocument/2006/customXml" ds:itemID="{FE459EB2-BFBF-4A82-B008-D480ADDD38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13e59-5612-4ba7-a064-e0906c1ddf2b"/>
    <ds:schemaRef ds:uri="20f4ec4e-09e4-4a0c-8e9f-ad65eaf841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28B2F2-8CAE-4485-9167-24C230A6C6E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AÑO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Paniagua Tejo, M Teresa</dc:creator>
  <cp:keywords/>
  <dc:description/>
  <cp:lastModifiedBy>Saenz Heras, Arturo</cp:lastModifiedBy>
  <cp:revision/>
  <dcterms:created xsi:type="dcterms:W3CDTF">2019-10-04T08:11:30Z</dcterms:created>
  <dcterms:modified xsi:type="dcterms:W3CDTF">2024-10-15T12:02:24Z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0x010100F441A4CB699CC34D9F140CF77D555F80</vt:lpwstr>
  </property>
</Properties>
</file>